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ไดร์ D เครื่องใหม่\SAR 68\1-ตรวจประเมิน EdPEx-ระดับมหาวิทยาลัย-ระดับคณะ\แบบฟอร์ม\"/>
    </mc:Choice>
  </mc:AlternateContent>
  <bookViews>
    <workbookView xWindow="0" yWindow="0" windowWidth="21600" windowHeight="9660"/>
  </bookViews>
  <sheets>
    <sheet name="ผลตามเกณฑ์ EdPEx 2567-25670" sheetId="2" r:id="rId1"/>
  </sheets>
  <definedNames>
    <definedName name="_xlnm.Print_Area" localSheetId="0">'ผลตามเกณฑ์ EdPEx 2567-25670'!$A$1:$D$35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23" i="2" l="1"/>
  <c r="D30" i="2"/>
  <c r="D24" i="2"/>
  <c r="C24" i="2"/>
  <c r="D20" i="2"/>
  <c r="C20" i="2"/>
  <c r="D17" i="2"/>
  <c r="C17" i="2"/>
  <c r="D14" i="2"/>
  <c r="C14" i="2"/>
  <c r="D11" i="2"/>
  <c r="C11" i="2"/>
  <c r="D8" i="2"/>
  <c r="C8" i="2"/>
  <c r="D5" i="2"/>
  <c r="C5" i="2"/>
  <c r="D6" i="2" l="1"/>
  <c r="D29" i="2"/>
  <c r="D28" i="2"/>
  <c r="D27" i="2"/>
  <c r="D26" i="2"/>
  <c r="D25" i="2"/>
  <c r="D22" i="2"/>
  <c r="D21" i="2"/>
  <c r="D19" i="2"/>
  <c r="D18" i="2"/>
  <c r="D16" i="2"/>
  <c r="D15" i="2"/>
  <c r="D13" i="2"/>
  <c r="D12" i="2"/>
  <c r="D10" i="2"/>
  <c r="D9" i="2"/>
  <c r="D7" i="2"/>
  <c r="C34" i="2" l="1"/>
</calcChain>
</file>

<file path=xl/sharedStrings.xml><?xml version="1.0" encoding="utf-8"?>
<sst xmlns="http://schemas.openxmlformats.org/spreadsheetml/2006/main" count="38" uniqueCount="38">
  <si>
    <t>หมวดและหัวข้อต่าง ๆ</t>
  </si>
  <si>
    <t xml:space="preserve">คะแนนรวม </t>
  </si>
  <si>
    <t>(Total Points Possible)</t>
  </si>
  <si>
    <t xml:space="preserve">เปอร์เซ็นต์ที่ได้ </t>
  </si>
  <si>
    <t>(Percentage Score)</t>
  </si>
  <si>
    <t xml:space="preserve">คะแนนที่ได้ </t>
  </si>
  <si>
    <t>(Score)</t>
  </si>
  <si>
    <t>หมวดที่ 1 การนำองค์กร</t>
  </si>
  <si>
    <t>1.1 การนำองค์กรโดยผู้นำระดับสูง</t>
  </si>
  <si>
    <t>หมวดที่ 2 กลยุทธ์</t>
  </si>
  <si>
    <t>2.1 การจัดทำกลยุทธ์</t>
  </si>
  <si>
    <t>หมวดที่ 3 ลูกค้า</t>
  </si>
  <si>
    <t>3.2 ความผูกพันของลูกค้า</t>
  </si>
  <si>
    <t>หมวดที่ 4 การวัด การวิเคราะห์และการจัดการความรู้</t>
  </si>
  <si>
    <t>4.1 การวัด การวิเคราะห์และปรับปรุงผลการดำเนินการขององค์กร</t>
  </si>
  <si>
    <t>หมวดที่ 5 บุคลากร</t>
  </si>
  <si>
    <t>5.2 ความผูกพันของบุคลากร</t>
  </si>
  <si>
    <t>6.1 กระบวนการทำงาน</t>
  </si>
  <si>
    <t>6.2 ประสิทธิผลการปฏิบัติการ</t>
  </si>
  <si>
    <t>หมวดที่ 7 ผลลัพธ์</t>
  </si>
  <si>
    <t>1,000</t>
  </si>
  <si>
    <t>รวม (หมวดที่ 1 - 6)</t>
  </si>
  <si>
    <t>รวม (หมวดที่ 7)</t>
  </si>
  <si>
    <t xml:space="preserve">TOTAL SCORE = </t>
  </si>
  <si>
    <t xml:space="preserve">1.2 การกำกับดูแลองค์กรและการสร้างประโยชน์ให้สังคม </t>
  </si>
  <si>
    <t>2.2 การนำกลยุทธ์ไปปฏิบัติ</t>
  </si>
  <si>
    <t>3.1 ความคาดหวังของลูกค้า</t>
  </si>
  <si>
    <t xml:space="preserve">4.2 การจัดการสารสนเทศและการจัดการความรู้ </t>
  </si>
  <si>
    <t>5.1 สภาวะแวดล้อมด้านบุคลากร</t>
  </si>
  <si>
    <t>หมวดที่ 6 การปฏิบัติการ</t>
  </si>
  <si>
    <t>7.3 ผลลัพธ์ด้านบุคลากร</t>
  </si>
  <si>
    <t>7.5 ผลลัพธ์ด้านงบประมาณ การเงิน ตลาดและกลยุทธ์</t>
  </si>
  <si>
    <t xml:space="preserve">GRAND TOTAL = </t>
  </si>
  <si>
    <t>7.1 ผลลัพธ์ด้านการเรียนรู้ของผู้เรียน และบริการ
ที่ตอบสนองต่อลูกค้ากลุ่มอื่น และด้านกระบวนการ</t>
  </si>
  <si>
    <t>7.2 ผลลัพธ์ด้านลูกค้า</t>
  </si>
  <si>
    <t>7.4 ผลลัพธ์ด้านการนำองค์กร และการกำกับดูแลองค์กร</t>
  </si>
  <si>
    <t>โปรดกรอก % ที่ได้</t>
  </si>
  <si>
    <t>ตารางแสดงผลการประเมินคุณภาพการศึกษาภายใน ตามเกณฑ์ EdPEx ฉบับปี 2567-2570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</si>
</sst>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11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b/>
      <sz val="20"/>
      <color theme="1"/>
      <name val="TH SarabunPSK"/>
      <family val="2"/>
    </font>
    <font>
      <sz val="16"/>
      <color rgb="FFFF0000"/>
      <name val="TH SarabunPSK"/>
      <family val="2"/>
    </font>
    <font>
      <b/>
      <sz val="18"/>
      <color rgb="FFFF0000"/>
      <name val="TH SarabunPSK"/>
      <family val="2"/>
    </font>
    <font>
      <b/>
      <sz val="20"/>
      <color rgb="FFFF0000"/>
      <name val="TH SarabunPSK"/>
      <family val="2"/>
    </font>
    <font>
      <b/>
      <sz val="18"/>
      <color theme="1"/>
      <name val="TH SarabunPSK"/>
      <family val="2"/>
    </font>
    <font>
      <b/>
      <sz val="22"/>
      <color theme="1"/>
      <name val="TH SarabunPSK"/>
      <family val="2"/>
    </font>
    <font>
      <b/>
      <sz val="16"/>
      <name val="TH SarabunPSK"/>
      <family val="2"/>
    </font>
  </fonts>
  <fills count="7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7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 vertical="center"/>
    </xf>
    <xf numFmtId="0" fontId="2" fillId="0" borderId="1" xfId="0" applyFont="1" applyBorder="1"/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4" fillId="0" borderId="0" xfId="0" applyFont="1"/>
    <xf numFmtId="0" fontId="2" fillId="0" borderId="1" xfId="0" applyFont="1" applyBorder="1" applyAlignment="1">
      <alignment wrapText="1"/>
    </xf>
    <xf numFmtId="0" fontId="4" fillId="2" borderId="1" xfId="0" applyFont="1" applyFill="1" applyBorder="1" applyAlignment="1">
      <alignment horizontal="center" vertical="center"/>
    </xf>
    <xf numFmtId="49" fontId="4" fillId="2" borderId="1" xfId="1" applyNumberFormat="1" applyFont="1" applyFill="1" applyBorder="1" applyAlignment="1">
      <alignment horizontal="center" vertical="center"/>
    </xf>
    <xf numFmtId="3" fontId="4" fillId="0" borderId="0" xfId="0" applyNumberFormat="1" applyFont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2" fontId="9" fillId="3" borderId="0" xfId="0" applyNumberFormat="1" applyFont="1" applyFill="1" applyAlignment="1">
      <alignment vertical="center"/>
    </xf>
    <xf numFmtId="2" fontId="4" fillId="3" borderId="1" xfId="0" applyNumberFormat="1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/>
    </xf>
    <xf numFmtId="0" fontId="8" fillId="5" borderId="0" xfId="0" applyFont="1" applyFill="1" applyAlignment="1">
      <alignment horizontal="center" vertical="center"/>
    </xf>
    <xf numFmtId="0" fontId="3" fillId="6" borderId="1" xfId="0" applyFont="1" applyFill="1" applyBorder="1"/>
    <xf numFmtId="0" fontId="3" fillId="6" borderId="1" xfId="0" applyFont="1" applyFill="1" applyBorder="1" applyAlignment="1">
      <alignment horizontal="center" vertical="center"/>
    </xf>
    <xf numFmtId="2" fontId="3" fillId="6" borderId="1" xfId="0" applyNumberFormat="1" applyFont="1" applyFill="1" applyBorder="1" applyAlignment="1">
      <alignment horizontal="center" vertical="center"/>
    </xf>
    <xf numFmtId="0" fontId="10" fillId="6" borderId="1" xfId="0" applyFont="1" applyFill="1" applyBorder="1" applyAlignment="1">
      <alignment horizontal="center" vertical="center"/>
    </xf>
    <xf numFmtId="2" fontId="10" fillId="6" borderId="1" xfId="0" applyNumberFormat="1" applyFont="1" applyFill="1" applyBorder="1" applyAlignment="1">
      <alignment horizontal="center"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4"/>
  <sheetViews>
    <sheetView tabSelected="1" view="pageBreakPreview" zoomScale="85" zoomScaleNormal="85" zoomScaleSheetLayoutView="85" workbookViewId="0">
      <selection activeCell="H8" sqref="H8"/>
    </sheetView>
  </sheetViews>
  <sheetFormatPr defaultColWidth="9" defaultRowHeight="21" x14ac:dyDescent="0.35"/>
  <cols>
    <col min="1" max="1" width="47.5" style="1" customWidth="1"/>
    <col min="2" max="2" width="20" style="1" customWidth="1"/>
    <col min="3" max="4" width="19.375" style="1" customWidth="1"/>
    <col min="5" max="16384" width="9" style="1"/>
  </cols>
  <sheetData>
    <row r="1" spans="1:4" ht="23.25" x14ac:dyDescent="0.35">
      <c r="A1" s="21" t="s">
        <v>37</v>
      </c>
      <c r="B1" s="21"/>
      <c r="C1" s="21"/>
      <c r="D1" s="21"/>
    </row>
    <row r="2" spans="1:4" ht="10.5" customHeight="1" x14ac:dyDescent="0.35">
      <c r="A2" s="2"/>
      <c r="B2" s="2"/>
      <c r="C2" s="2"/>
      <c r="D2" s="2"/>
    </row>
    <row r="3" spans="1:4" x14ac:dyDescent="0.35">
      <c r="A3" s="17" t="s">
        <v>0</v>
      </c>
      <c r="B3" s="18" t="s">
        <v>1</v>
      </c>
      <c r="C3" s="18" t="s">
        <v>3</v>
      </c>
      <c r="D3" s="18" t="s">
        <v>5</v>
      </c>
    </row>
    <row r="4" spans="1:4" x14ac:dyDescent="0.35">
      <c r="A4" s="19"/>
      <c r="B4" s="20" t="s">
        <v>2</v>
      </c>
      <c r="C4" s="20" t="s">
        <v>4</v>
      </c>
      <c r="D4" s="20" t="s">
        <v>6</v>
      </c>
    </row>
    <row r="5" spans="1:4" x14ac:dyDescent="0.35">
      <c r="A5" s="22" t="s">
        <v>7</v>
      </c>
      <c r="B5" s="23">
        <v>115</v>
      </c>
      <c r="C5" s="23">
        <f>SUM(C6:C7)</f>
        <v>50</v>
      </c>
      <c r="D5" s="24">
        <f>C5/B5*100</f>
        <v>43.478260869565219</v>
      </c>
    </row>
    <row r="6" spans="1:4" x14ac:dyDescent="0.35">
      <c r="A6" s="3" t="s">
        <v>8</v>
      </c>
      <c r="B6" s="4">
        <v>65</v>
      </c>
      <c r="C6" s="11">
        <v>30</v>
      </c>
      <c r="D6" s="5">
        <f>C6*B6/100</f>
        <v>19.5</v>
      </c>
    </row>
    <row r="7" spans="1:4" x14ac:dyDescent="0.35">
      <c r="A7" s="3" t="s">
        <v>24</v>
      </c>
      <c r="B7" s="4">
        <v>50</v>
      </c>
      <c r="C7" s="11">
        <v>20</v>
      </c>
      <c r="D7" s="5">
        <f>C7*B7/100</f>
        <v>10</v>
      </c>
    </row>
    <row r="8" spans="1:4" x14ac:dyDescent="0.35">
      <c r="A8" s="22" t="s">
        <v>9</v>
      </c>
      <c r="B8" s="25">
        <v>90</v>
      </c>
      <c r="C8" s="25">
        <f>SUM(C9:C10)</f>
        <v>60</v>
      </c>
      <c r="D8" s="26">
        <f>C8/B8*100</f>
        <v>66.666666666666657</v>
      </c>
    </row>
    <row r="9" spans="1:4" x14ac:dyDescent="0.35">
      <c r="A9" s="3" t="s">
        <v>10</v>
      </c>
      <c r="B9" s="4">
        <v>45</v>
      </c>
      <c r="C9" s="11">
        <v>30</v>
      </c>
      <c r="D9" s="5">
        <f>C9*B9/100</f>
        <v>13.5</v>
      </c>
    </row>
    <row r="10" spans="1:4" x14ac:dyDescent="0.35">
      <c r="A10" s="3" t="s">
        <v>25</v>
      </c>
      <c r="B10" s="4">
        <v>45</v>
      </c>
      <c r="C10" s="11">
        <v>30</v>
      </c>
      <c r="D10" s="5">
        <f>C10*B10/100</f>
        <v>13.5</v>
      </c>
    </row>
    <row r="11" spans="1:4" x14ac:dyDescent="0.35">
      <c r="A11" s="22" t="s">
        <v>11</v>
      </c>
      <c r="B11" s="25">
        <v>85</v>
      </c>
      <c r="C11" s="25">
        <f>SUM(C12:C13)</f>
        <v>40</v>
      </c>
      <c r="D11" s="26">
        <f>C11/B11*100</f>
        <v>47.058823529411761</v>
      </c>
    </row>
    <row r="12" spans="1:4" x14ac:dyDescent="0.35">
      <c r="A12" s="3" t="s">
        <v>26</v>
      </c>
      <c r="B12" s="4">
        <v>40</v>
      </c>
      <c r="C12" s="11">
        <v>20</v>
      </c>
      <c r="D12" s="5">
        <f>C12*B12/100</f>
        <v>8</v>
      </c>
    </row>
    <row r="13" spans="1:4" x14ac:dyDescent="0.35">
      <c r="A13" s="3" t="s">
        <v>12</v>
      </c>
      <c r="B13" s="4">
        <v>45</v>
      </c>
      <c r="C13" s="11">
        <v>20</v>
      </c>
      <c r="D13" s="5">
        <f>C13*B13/100</f>
        <v>9</v>
      </c>
    </row>
    <row r="14" spans="1:4" x14ac:dyDescent="0.35">
      <c r="A14" s="22" t="s">
        <v>13</v>
      </c>
      <c r="B14" s="23">
        <v>90</v>
      </c>
      <c r="C14" s="25">
        <f>SUM(C15:C16)</f>
        <v>40</v>
      </c>
      <c r="D14" s="24">
        <f>C14/B14*100</f>
        <v>44.444444444444443</v>
      </c>
    </row>
    <row r="15" spans="1:4" x14ac:dyDescent="0.35">
      <c r="A15" s="3" t="s">
        <v>14</v>
      </c>
      <c r="B15" s="4">
        <v>45</v>
      </c>
      <c r="C15" s="11">
        <v>20</v>
      </c>
      <c r="D15" s="5">
        <f>C15*B15/100</f>
        <v>9</v>
      </c>
    </row>
    <row r="16" spans="1:4" x14ac:dyDescent="0.35">
      <c r="A16" s="3" t="s">
        <v>27</v>
      </c>
      <c r="B16" s="4">
        <v>45</v>
      </c>
      <c r="C16" s="11">
        <v>20</v>
      </c>
      <c r="D16" s="5">
        <f>C16*B16/100</f>
        <v>9</v>
      </c>
    </row>
    <row r="17" spans="1:4" x14ac:dyDescent="0.35">
      <c r="A17" s="22" t="s">
        <v>15</v>
      </c>
      <c r="B17" s="25">
        <v>85</v>
      </c>
      <c r="C17" s="25">
        <f>SUM(C18:C19)</f>
        <v>60</v>
      </c>
      <c r="D17" s="26">
        <f>C17/B17*100</f>
        <v>70.588235294117652</v>
      </c>
    </row>
    <row r="18" spans="1:4" x14ac:dyDescent="0.35">
      <c r="A18" s="3" t="s">
        <v>28</v>
      </c>
      <c r="B18" s="4">
        <v>40</v>
      </c>
      <c r="C18" s="11">
        <v>30</v>
      </c>
      <c r="D18" s="5">
        <f>C18*B18/100</f>
        <v>12</v>
      </c>
    </row>
    <row r="19" spans="1:4" x14ac:dyDescent="0.35">
      <c r="A19" s="3" t="s">
        <v>16</v>
      </c>
      <c r="B19" s="4">
        <v>45</v>
      </c>
      <c r="C19" s="11">
        <v>30</v>
      </c>
      <c r="D19" s="5">
        <f>C19*B19/100</f>
        <v>13.5</v>
      </c>
    </row>
    <row r="20" spans="1:4" x14ac:dyDescent="0.35">
      <c r="A20" s="22" t="s">
        <v>29</v>
      </c>
      <c r="B20" s="23">
        <v>85</v>
      </c>
      <c r="C20" s="25">
        <f>SUM(C21:C22)</f>
        <v>40</v>
      </c>
      <c r="D20" s="26">
        <f>C20/B20*100</f>
        <v>47.058823529411761</v>
      </c>
    </row>
    <row r="21" spans="1:4" x14ac:dyDescent="0.35">
      <c r="A21" s="3" t="s">
        <v>17</v>
      </c>
      <c r="B21" s="4">
        <v>40</v>
      </c>
      <c r="C21" s="11">
        <v>20</v>
      </c>
      <c r="D21" s="5">
        <f>C21*B21/100</f>
        <v>8</v>
      </c>
    </row>
    <row r="22" spans="1:4" x14ac:dyDescent="0.35">
      <c r="A22" s="3" t="s">
        <v>18</v>
      </c>
      <c r="B22" s="4">
        <v>45</v>
      </c>
      <c r="C22" s="11">
        <v>20</v>
      </c>
      <c r="D22" s="5">
        <f>C22*B22/100</f>
        <v>9</v>
      </c>
    </row>
    <row r="23" spans="1:4" ht="26.25" x14ac:dyDescent="0.35">
      <c r="A23" s="8" t="s">
        <v>21</v>
      </c>
      <c r="B23" s="8">
        <v>550</v>
      </c>
      <c r="C23" s="12"/>
      <c r="D23" s="16">
        <f>SUM(D6:D7,D9:D10,D12:D13,D15:D16,D18:D19,D21:D22)</f>
        <v>134</v>
      </c>
    </row>
    <row r="24" spans="1:4" x14ac:dyDescent="0.35">
      <c r="A24" s="22" t="s">
        <v>19</v>
      </c>
      <c r="B24" s="23">
        <v>450</v>
      </c>
      <c r="C24" s="25">
        <f>SUM(C25:C29)</f>
        <v>110</v>
      </c>
      <c r="D24" s="24">
        <f>C24/B24*100</f>
        <v>24.444444444444443</v>
      </c>
    </row>
    <row r="25" spans="1:4" ht="42" x14ac:dyDescent="0.35">
      <c r="A25" s="7" t="s">
        <v>33</v>
      </c>
      <c r="B25" s="4">
        <v>120</v>
      </c>
      <c r="C25" s="11">
        <v>30</v>
      </c>
      <c r="D25" s="5">
        <f>C25*B25/100</f>
        <v>36</v>
      </c>
    </row>
    <row r="26" spans="1:4" x14ac:dyDescent="0.35">
      <c r="A26" s="3" t="s">
        <v>34</v>
      </c>
      <c r="B26" s="4">
        <v>80</v>
      </c>
      <c r="C26" s="11">
        <v>20</v>
      </c>
      <c r="D26" s="5">
        <f>C26*B26/100</f>
        <v>16</v>
      </c>
    </row>
    <row r="27" spans="1:4" x14ac:dyDescent="0.35">
      <c r="A27" s="3" t="s">
        <v>30</v>
      </c>
      <c r="B27" s="4">
        <v>80</v>
      </c>
      <c r="C27" s="11">
        <v>20</v>
      </c>
      <c r="D27" s="5">
        <f>C27*B27/100</f>
        <v>16</v>
      </c>
    </row>
    <row r="28" spans="1:4" x14ac:dyDescent="0.35">
      <c r="A28" s="3" t="s">
        <v>35</v>
      </c>
      <c r="B28" s="4">
        <v>80</v>
      </c>
      <c r="C28" s="11">
        <v>20</v>
      </c>
      <c r="D28" s="5">
        <f>C28*B28/100</f>
        <v>16</v>
      </c>
    </row>
    <row r="29" spans="1:4" x14ac:dyDescent="0.35">
      <c r="A29" s="3" t="s">
        <v>31</v>
      </c>
      <c r="B29" s="4">
        <v>90</v>
      </c>
      <c r="C29" s="11">
        <v>20</v>
      </c>
      <c r="D29" s="5">
        <f>C29*B29/100</f>
        <v>18</v>
      </c>
    </row>
    <row r="30" spans="1:4" ht="26.25" x14ac:dyDescent="0.35">
      <c r="A30" s="8" t="s">
        <v>22</v>
      </c>
      <c r="B30" s="9" t="s">
        <v>20</v>
      </c>
      <c r="C30" s="8"/>
      <c r="D30" s="16">
        <f>SUM(D25:D29)</f>
        <v>102</v>
      </c>
    </row>
    <row r="31" spans="1:4" ht="23.25" x14ac:dyDescent="0.35">
      <c r="C31" s="14" t="s">
        <v>36</v>
      </c>
    </row>
    <row r="32" spans="1:4" x14ac:dyDescent="0.35">
      <c r="C32" s="13"/>
    </row>
    <row r="33" spans="2:3" ht="26.25" x14ac:dyDescent="0.4">
      <c r="B33" s="6" t="s">
        <v>32</v>
      </c>
      <c r="C33" s="10">
        <v>1000</v>
      </c>
    </row>
    <row r="34" spans="2:3" ht="28.5" x14ac:dyDescent="0.4">
      <c r="B34" s="6" t="s">
        <v>23</v>
      </c>
      <c r="C34" s="15">
        <f>D23+D30</f>
        <v>236</v>
      </c>
    </row>
  </sheetData>
  <mergeCells count="2">
    <mergeCell ref="A1:D1"/>
    <mergeCell ref="A3:A4"/>
  </mergeCells>
  <pageMargins left="0.25" right="0.25" top="0.75" bottom="0.75" header="0.3" footer="0.3"/>
  <pageSetup paperSize="9" scale="87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เอกสาร" ma:contentTypeID="0x010100E4A1308C125C76449141CB8C2B03E514" ma:contentTypeVersion="18" ma:contentTypeDescription="สร้างเอกสารใหม่" ma:contentTypeScope="" ma:versionID="78ea7b204b6a144e8c2302c943862814">
  <xsd:schema xmlns:xsd="http://www.w3.org/2001/XMLSchema" xmlns:xs="http://www.w3.org/2001/XMLSchema" xmlns:p="http://schemas.microsoft.com/office/2006/metadata/properties" xmlns:ns3="da0bc308-3d4d-4eee-ade7-7ce7dfddb180" xmlns:ns4="ca6c27d6-e786-4720-88ab-7496bb518771" targetNamespace="http://schemas.microsoft.com/office/2006/metadata/properties" ma:root="true" ma:fieldsID="16ccffe43483b838bba5c7f1f4c423c4" ns3:_="" ns4:_="">
    <xsd:import namespace="da0bc308-3d4d-4eee-ade7-7ce7dfddb180"/>
    <xsd:import namespace="ca6c27d6-e786-4720-88ab-7496bb518771"/>
    <xsd:element name="properties">
      <xsd:complexType>
        <xsd:sequence>
          <xsd:element name="documentManagement">
            <xsd:complexType>
              <xsd:all>
                <xsd:element ref="ns3:SharedWithDetails" minOccurs="0"/>
                <xsd:element ref="ns3:SharedWithUser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KeyPoints" minOccurs="0"/>
                <xsd:element ref="ns4:MediaServiceKeyPoints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ServiceDateTaken" minOccurs="0"/>
                <xsd:element ref="ns4:MediaServiceLocation" minOccurs="0"/>
                <xsd:element ref="ns4:MediaLengthInSeconds" minOccurs="0"/>
                <xsd:element ref="ns4:MediaServiceSearchProperties" minOccurs="0"/>
                <xsd:element ref="ns4:_activity" minOccurs="0"/>
                <xsd:element ref="ns4:MediaServiceObjectDetectorVersions" minOccurs="0"/>
                <xsd:element ref="ns4:MediaServiceSystem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a0bc308-3d4d-4eee-ade7-7ce7dfddb180" elementFormDefault="qualified">
    <xsd:import namespace="http://schemas.microsoft.com/office/2006/documentManagement/types"/>
    <xsd:import namespace="http://schemas.microsoft.com/office/infopath/2007/PartnerControls"/>
    <xsd:element name="SharedWithDetails" ma:index="8" nillable="true" ma:displayName="แชร์พร้อมกับรายละเอียด" ma:internalName="SharedWithDetails" ma:readOnly="true">
      <xsd:simpleType>
        <xsd:restriction base="dms:Note">
          <xsd:maxLength value="255"/>
        </xsd:restriction>
      </xsd:simpleType>
    </xsd:element>
    <xsd:element name="SharedWithUsers" ma:index="9" nillable="true" ma:displayName="แชร์กับ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ingHintHash" ma:index="10" nillable="true" ma:displayName="การแชร์แฮชคำแนะนำ" ma:description="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6c27d6-e786-4720-88ab-7496bb51877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LengthInSeconds" ma:index="21" nillable="true" ma:displayName="Length (seconds)" ma:internalName="MediaLengthInSeconds" ma:readOnly="true">
      <xsd:simpleType>
        <xsd:restriction base="dms:Unknown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activity" ma:index="23" nillable="true" ma:displayName="_activity" ma:hidden="true" ma:internalName="_activity">
      <xsd:simpleType>
        <xsd:restriction base="dms:Note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ystemTags" ma:index="25" nillable="true" ma:displayName="MediaServiceSystemTags" ma:hidden="true" ma:internalName="MediaServiceSystemTag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ชนิดเนื้อหา"/>
        <xsd:element ref="dc:title" minOccurs="0" maxOccurs="1" ma:index="4" ma:displayName="ชื่อเรื่อง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ca6c27d6-e786-4720-88ab-7496bb518771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8F03B00-529D-4407-A84F-7535E7B4C4B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a0bc308-3d4d-4eee-ade7-7ce7dfddb180"/>
    <ds:schemaRef ds:uri="ca6c27d6-e786-4720-88ab-7496bb51877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6132422-7635-4263-86FC-CB1A703988F9}">
  <ds:schemaRefs>
    <ds:schemaRef ds:uri="http://purl.org/dc/elements/1.1/"/>
    <ds:schemaRef ds:uri="http://schemas.openxmlformats.org/package/2006/metadata/core-properties"/>
    <ds:schemaRef ds:uri="http://schemas.microsoft.com/office/2006/metadata/properties"/>
    <ds:schemaRef ds:uri="http://purl.org/dc/terms/"/>
    <ds:schemaRef ds:uri="da0bc308-3d4d-4eee-ade7-7ce7dfddb180"/>
    <ds:schemaRef ds:uri="http://purl.org/dc/dcmitype/"/>
    <ds:schemaRef ds:uri="http://www.w3.org/XML/1998/namespace"/>
    <ds:schemaRef ds:uri="http://schemas.microsoft.com/office/2006/documentManagement/types"/>
    <ds:schemaRef ds:uri="http://schemas.microsoft.com/office/infopath/2007/PartnerControls"/>
    <ds:schemaRef ds:uri="ca6c27d6-e786-4720-88ab-7496bb518771"/>
  </ds:schemaRefs>
</ds:datastoreItem>
</file>

<file path=customXml/itemProps3.xml><?xml version="1.0" encoding="utf-8"?>
<ds:datastoreItem xmlns:ds="http://schemas.openxmlformats.org/officeDocument/2006/customXml" ds:itemID="{2BCB0D24-93AE-460F-B886-D1A61DFEBEF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ผลตามเกณฑ์ EdPEx 2567-25670</vt:lpstr>
      <vt:lpstr>'ผลตามเกณฑ์ EdPEx 2567-25670'!Print_Area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pornpat kesaporn</dc:creator>
  <cp:lastModifiedBy>user</cp:lastModifiedBy>
  <cp:lastPrinted>2024-02-28T03:08:48Z</cp:lastPrinted>
  <dcterms:created xsi:type="dcterms:W3CDTF">2021-08-30T04:07:58Z</dcterms:created>
  <dcterms:modified xsi:type="dcterms:W3CDTF">2026-09-15T03:20:28Z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0x010100E4A1308C125C76449141CB8C2B03E514</vt:lpwstr>
  </property>
</Properties>
</file>